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CAS66_Work\"/>
    </mc:Choice>
  </mc:AlternateContent>
  <xr:revisionPtr revIDLastSave="0" documentId="13_ncr:1_{C25C3E6D-C91C-4F3B-BDDC-A5892394A06C}" xr6:coauthVersionLast="47" xr6:coauthVersionMax="47" xr10:uidLastSave="{00000000-0000-0000-0000-000000000000}"/>
  <bookViews>
    <workbookView xWindow="-5850" yWindow="-13710" windowWidth="21600" windowHeight="11715" xr2:uid="{00000000-000D-0000-FFFF-FFFF00000000}"/>
  </bookViews>
  <sheets>
    <sheet name="StatValue" sheetId="1" r:id="rId1"/>
    <sheet name="ScoreDistribution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5" l="1"/>
  <c r="J24" i="5"/>
  <c r="I24" i="5"/>
  <c r="H24" i="5"/>
  <c r="G24" i="5"/>
  <c r="F24" i="5"/>
  <c r="E24" i="5"/>
  <c r="D24" i="5"/>
  <c r="C24" i="5"/>
  <c r="B24" i="5"/>
  <c r="K22" i="5"/>
  <c r="J22" i="5"/>
  <c r="I22" i="5"/>
  <c r="H22" i="5"/>
  <c r="G22" i="5"/>
  <c r="F22" i="5"/>
  <c r="E22" i="5"/>
  <c r="D22" i="5"/>
  <c r="C22" i="5"/>
  <c r="B22" i="5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  <c r="K2" i="1"/>
  <c r="J2" i="1"/>
  <c r="K20" i="5"/>
  <c r="J20" i="5"/>
  <c r="I20" i="5"/>
  <c r="H20" i="5"/>
  <c r="G20" i="5"/>
  <c r="F20" i="5"/>
  <c r="E20" i="5"/>
  <c r="D20" i="5"/>
  <c r="C20" i="5"/>
  <c r="B20" i="5"/>
  <c r="K18" i="5"/>
  <c r="J18" i="5"/>
  <c r="I18" i="5"/>
  <c r="H18" i="5"/>
  <c r="G18" i="5"/>
  <c r="F18" i="5"/>
  <c r="E18" i="5"/>
  <c r="D18" i="5"/>
  <c r="C18" i="5"/>
  <c r="B18" i="5"/>
  <c r="K16" i="5"/>
  <c r="J16" i="5"/>
  <c r="I16" i="5"/>
  <c r="H16" i="5"/>
  <c r="G16" i="5"/>
  <c r="F16" i="5"/>
  <c r="E16" i="5"/>
  <c r="D16" i="5"/>
  <c r="C16" i="5"/>
  <c r="B16" i="5"/>
  <c r="K14" i="5"/>
  <c r="J14" i="5"/>
  <c r="I14" i="5"/>
  <c r="H14" i="5"/>
  <c r="G14" i="5"/>
  <c r="F14" i="5"/>
  <c r="E14" i="5"/>
  <c r="D14" i="5"/>
  <c r="C14" i="5"/>
  <c r="B14" i="5"/>
  <c r="K12" i="5"/>
  <c r="J12" i="5"/>
  <c r="I12" i="5"/>
  <c r="H12" i="5"/>
  <c r="G12" i="5"/>
  <c r="F12" i="5"/>
  <c r="E12" i="5"/>
  <c r="D12" i="5"/>
  <c r="C12" i="5"/>
  <c r="B12" i="5"/>
  <c r="K10" i="5"/>
  <c r="J10" i="5"/>
  <c r="I10" i="5"/>
  <c r="H10" i="5"/>
  <c r="G10" i="5"/>
  <c r="F10" i="5"/>
  <c r="E10" i="5"/>
  <c r="D10" i="5"/>
  <c r="C10" i="5"/>
  <c r="B10" i="5"/>
  <c r="K8" i="5"/>
  <c r="J8" i="5"/>
  <c r="I8" i="5"/>
  <c r="H8" i="5"/>
  <c r="G8" i="5"/>
  <c r="F8" i="5"/>
  <c r="E8" i="5"/>
  <c r="D8" i="5"/>
  <c r="C8" i="5"/>
  <c r="B8" i="5"/>
  <c r="K6" i="5"/>
  <c r="J6" i="5"/>
  <c r="I6" i="5"/>
  <c r="H6" i="5"/>
  <c r="G6" i="5"/>
  <c r="F6" i="5"/>
  <c r="E6" i="5"/>
  <c r="D6" i="5"/>
  <c r="C6" i="5"/>
  <c r="B6" i="5"/>
  <c r="K4" i="5"/>
  <c r="J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<sst xmlns="http://schemas.openxmlformats.org/spreadsheetml/2006/main" count="57" uniqueCount="35">
  <si>
    <t>รวม</t>
  </si>
  <si>
    <t>ผู้เข้าสอบปกติ
(นับสถิติ)</t>
  </si>
  <si>
    <t>รหัสวิชา</t>
  </si>
  <si>
    <t>คะแนนเต็ม</t>
  </si>
  <si>
    <t>คะแนนเฉลี่ย
(Mean)</t>
  </si>
  <si>
    <t>ส่วนเบี่ยงเบน
มาตรฐาน (S.D.)</t>
  </si>
  <si>
    <t>คะแนนต่ำสุด
(Min)</t>
  </si>
  <si>
    <t>คะแนนสูงสุด
(Max)</t>
  </si>
  <si>
    <t>มัธยฐาน
(Median)</t>
  </si>
  <si>
    <t>ฐานนิยม
(Mode)</t>
  </si>
  <si>
    <t>0.000
- 10.000</t>
  </si>
  <si>
    <t>10.001
- 20.000</t>
  </si>
  <si>
    <t>20.001
- 30.000</t>
  </si>
  <si>
    <t>30.001
- 40.000</t>
  </si>
  <si>
    <t>40.001
- 50.000</t>
  </si>
  <si>
    <t>50.001
- 60.000</t>
  </si>
  <si>
    <t>60.001
- 700.000</t>
  </si>
  <si>
    <t>70.001
- 80.000</t>
  </si>
  <si>
    <t>80.001
- 90.000</t>
  </si>
  <si>
    <t>900.001
- 100.000</t>
  </si>
  <si>
    <t>(ร้อยละ)</t>
  </si>
  <si>
    <t>จำนวนคนตามช่วงคะแนน</t>
  </si>
  <si>
    <t>TGAT</t>
  </si>
  <si>
    <t>TGAT1</t>
  </si>
  <si>
    <t>TGAT2</t>
  </si>
  <si>
    <t>TGAT3</t>
  </si>
  <si>
    <t>TPAT2</t>
  </si>
  <si>
    <t>TPAT21</t>
  </si>
  <si>
    <t>TPAT22</t>
  </si>
  <si>
    <t>TPAT23</t>
  </si>
  <si>
    <t>TPAT3</t>
  </si>
  <si>
    <t>TPAT4</t>
  </si>
  <si>
    <t>TPAT5</t>
  </si>
  <si>
    <t>Pearson
Mode Skewness</t>
  </si>
  <si>
    <t>Pearson
Median Skewness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</si>
</sst>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#,##0.000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64" fontId="0" fillId="0" borderId="10" xfId="0" applyNumberFormat="1" applyBorder="1"/>
    <xf numFmtId="164" fontId="0" fillId="33" borderId="10" xfId="0" applyNumberFormat="1" applyFill="1" applyBorder="1" applyAlignment="1">
      <alignment horizontal="center" vertical="center" wrapText="1"/>
    </xf>
    <xf numFmtId="41" fontId="0" fillId="35" borderId="10" xfId="0" applyNumberFormat="1" applyFill="1" applyBorder="1"/>
    <xf numFmtId="0" fontId="0" fillId="36" borderId="10" xfId="0" applyFill="1" applyBorder="1" applyAlignment="1">
      <alignment horizontal="center" vertical="center" wrapText="1"/>
    </xf>
    <xf numFmtId="41" fontId="0" fillId="0" borderId="10" xfId="0" applyNumberFormat="1" applyBorder="1"/>
    <xf numFmtId="41" fontId="18" fillId="35" borderId="10" xfId="0" applyNumberFormat="1" applyFont="1" applyFill="1" applyBorder="1"/>
    <xf numFmtId="49" fontId="0" fillId="0" borderId="10" xfId="0" applyNumberFormat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165" fontId="0" fillId="37" borderId="10" xfId="0" applyNumberFormat="1" applyFill="1" applyBorder="1"/>
    <xf numFmtId="41" fontId="18" fillId="38" borderId="10" xfId="0" applyNumberFormat="1" applyFont="1" applyFill="1" applyBorder="1"/>
    <xf numFmtId="49" fontId="0" fillId="39" borderId="10" xfId="0" applyNumberFormat="1" applyFill="1" applyBorder="1" applyAlignment="1">
      <alignment horizontal="center"/>
    </xf>
    <xf numFmtId="164" fontId="18" fillId="0" borderId="10" xfId="0" applyNumberFormat="1" applyFont="1" applyBorder="1"/>
    <xf numFmtId="164" fontId="0" fillId="33" borderId="11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39" borderId="10" xfId="0" applyNumberFormat="1" applyFill="1" applyBorder="1" applyAlignment="1">
      <alignment horizontal="left" inden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H16" sqref="H16"/>
    </sheetView>
  </sheetViews>
  <sheetFormatPr defaultRowHeight="14.5" x14ac:dyDescent="0.35"/>
  <cols>
    <col min="1" max="1" width="11.36328125" customWidth="1"/>
    <col min="2" max="2" width="11.1796875" bestFit="1" customWidth="1"/>
    <col min="3" max="3" width="12.6328125" customWidth="1"/>
    <col min="4" max="7" width="12.6328125" style="1" customWidth="1"/>
    <col min="8" max="9" width="12.6328125" customWidth="1"/>
    <col min="10" max="10" width="10.6328125" customWidth="1"/>
    <col min="11" max="11" width="11.36328125" customWidth="1"/>
  </cols>
  <sheetData>
    <row r="1" spans="1:11" ht="43.5" x14ac:dyDescent="0.35">
      <c r="A1" s="3" t="s">
        <v>2</v>
      </c>
      <c r="B1" s="3" t="s">
        <v>3</v>
      </c>
      <c r="C1" s="5" t="s">
        <v>1</v>
      </c>
      <c r="D1" s="7" t="s">
        <v>4</v>
      </c>
      <c r="E1" s="7" t="s">
        <v>5</v>
      </c>
      <c r="F1" s="7" t="s">
        <v>6</v>
      </c>
      <c r="G1" s="7" t="s">
        <v>7</v>
      </c>
      <c r="H1" s="9" t="s">
        <v>8</v>
      </c>
      <c r="I1" s="9" t="s">
        <v>9</v>
      </c>
      <c r="J1" s="18" t="s">
        <v>33</v>
      </c>
      <c r="K1" s="18" t="s">
        <v>34</v>
      </c>
    </row>
    <row r="2" spans="1:11" x14ac:dyDescent="0.35">
      <c r="A2" s="19" t="s">
        <v>22</v>
      </c>
      <c r="B2" s="6">
        <v>100</v>
      </c>
      <c r="C2" s="8">
        <v>262097</v>
      </c>
      <c r="D2" s="6">
        <v>47.154000000000003</v>
      </c>
      <c r="E2" s="6">
        <v>11.868</v>
      </c>
      <c r="F2" s="6">
        <v>0</v>
      </c>
      <c r="G2" s="6">
        <v>93.194000000000003</v>
      </c>
      <c r="H2" s="17">
        <v>45.415999999999997</v>
      </c>
      <c r="I2" s="17">
        <v>39.860999999999997</v>
      </c>
      <c r="J2" s="17">
        <f>(D2-I2)/E2</f>
        <v>0.61450960566228563</v>
      </c>
      <c r="K2" s="17">
        <f>3*(D2-H2)/E2</f>
        <v>0.43933265925177112</v>
      </c>
    </row>
    <row r="3" spans="1:11" x14ac:dyDescent="0.35">
      <c r="A3" s="20" t="s">
        <v>23</v>
      </c>
      <c r="B3" s="6">
        <v>100</v>
      </c>
      <c r="C3" s="8">
        <v>262097</v>
      </c>
      <c r="D3" s="6">
        <v>37.606000000000002</v>
      </c>
      <c r="E3" s="6">
        <v>18.597999999999999</v>
      </c>
      <c r="F3" s="6">
        <v>0</v>
      </c>
      <c r="G3" s="6">
        <v>100</v>
      </c>
      <c r="H3" s="17">
        <v>31.666</v>
      </c>
      <c r="I3" s="17">
        <v>25</v>
      </c>
      <c r="J3" s="17">
        <f t="shared" ref="J3:J12" si="0">(D3-I3)/E3</f>
        <v>0.67781481879772032</v>
      </c>
      <c r="K3" s="17">
        <f t="shared" ref="K3:K12" si="1">3*(D3-H3)/E3</f>
        <v>0.95816754489730105</v>
      </c>
    </row>
    <row r="4" spans="1:11" x14ac:dyDescent="0.35">
      <c r="A4" s="20" t="s">
        <v>24</v>
      </c>
      <c r="B4" s="6">
        <v>100</v>
      </c>
      <c r="C4" s="8">
        <v>262097</v>
      </c>
      <c r="D4" s="6">
        <v>42.384999999999998</v>
      </c>
      <c r="E4" s="6">
        <v>14.691000000000001</v>
      </c>
      <c r="F4" s="6">
        <v>0</v>
      </c>
      <c r="G4" s="6">
        <v>95</v>
      </c>
      <c r="H4" s="17">
        <v>40</v>
      </c>
      <c r="I4" s="17">
        <v>31.25</v>
      </c>
      <c r="J4" s="17">
        <f t="shared" si="0"/>
        <v>0.75794704240691557</v>
      </c>
      <c r="K4" s="17">
        <f t="shared" si="1"/>
        <v>0.48703287727179861</v>
      </c>
    </row>
    <row r="5" spans="1:11" x14ac:dyDescent="0.35">
      <c r="A5" s="20" t="s">
        <v>25</v>
      </c>
      <c r="B5" s="6">
        <v>100</v>
      </c>
      <c r="C5" s="8">
        <v>262097</v>
      </c>
      <c r="D5" s="6">
        <v>61.470999999999997</v>
      </c>
      <c r="E5" s="6">
        <v>14.414999999999999</v>
      </c>
      <c r="F5" s="6">
        <v>0</v>
      </c>
      <c r="G5" s="6">
        <v>90.832999999999998</v>
      </c>
      <c r="H5" s="17">
        <v>65</v>
      </c>
      <c r="I5" s="17">
        <v>70.415999999999997</v>
      </c>
      <c r="J5" s="17">
        <f t="shared" si="0"/>
        <v>-0.62053416579951448</v>
      </c>
      <c r="K5" s="17">
        <f t="shared" si="1"/>
        <v>-0.73444328824141591</v>
      </c>
    </row>
    <row r="6" spans="1:11" x14ac:dyDescent="0.35">
      <c r="A6" s="19" t="s">
        <v>26</v>
      </c>
      <c r="B6" s="6">
        <v>100</v>
      </c>
      <c r="C6" s="8">
        <v>11546</v>
      </c>
      <c r="D6" s="6">
        <v>46.661999999999999</v>
      </c>
      <c r="E6" s="6">
        <v>8.4879999999999995</v>
      </c>
      <c r="F6" s="6">
        <v>8.6660000000000004</v>
      </c>
      <c r="G6" s="6">
        <v>72</v>
      </c>
      <c r="H6" s="17">
        <v>47.332999999999998</v>
      </c>
      <c r="I6" s="17">
        <v>48.665999999999997</v>
      </c>
      <c r="J6" s="17">
        <f t="shared" si="0"/>
        <v>-0.23609802073515526</v>
      </c>
      <c r="K6" s="17">
        <f t="shared" si="1"/>
        <v>-0.23715834118755869</v>
      </c>
    </row>
    <row r="7" spans="1:11" x14ac:dyDescent="0.35">
      <c r="A7" s="20" t="s">
        <v>27</v>
      </c>
      <c r="B7" s="6">
        <v>100</v>
      </c>
      <c r="C7" s="8">
        <v>11546</v>
      </c>
      <c r="D7" s="6">
        <v>48.591000000000001</v>
      </c>
      <c r="E7" s="6">
        <v>9.5690000000000008</v>
      </c>
      <c r="F7" s="6">
        <v>0</v>
      </c>
      <c r="G7" s="6">
        <v>82</v>
      </c>
      <c r="H7" s="17">
        <v>48</v>
      </c>
      <c r="I7" s="17">
        <v>48</v>
      </c>
      <c r="J7" s="17">
        <f t="shared" si="0"/>
        <v>6.1761939596614177E-2</v>
      </c>
      <c r="K7" s="17">
        <f t="shared" si="1"/>
        <v>0.18528581878984252</v>
      </c>
    </row>
    <row r="8" spans="1:11" x14ac:dyDescent="0.35">
      <c r="A8" s="20" t="s">
        <v>28</v>
      </c>
      <c r="B8" s="6">
        <v>100</v>
      </c>
      <c r="C8" s="8">
        <v>11546</v>
      </c>
      <c r="D8" s="6">
        <v>32.366</v>
      </c>
      <c r="E8" s="6">
        <v>10.522</v>
      </c>
      <c r="F8" s="6">
        <v>0</v>
      </c>
      <c r="G8" s="6">
        <v>86</v>
      </c>
      <c r="H8" s="17">
        <v>32</v>
      </c>
      <c r="I8" s="17">
        <v>32</v>
      </c>
      <c r="J8" s="17">
        <f t="shared" si="0"/>
        <v>3.4784261547234331E-2</v>
      </c>
      <c r="K8" s="17">
        <f t="shared" si="1"/>
        <v>0.104352784641703</v>
      </c>
    </row>
    <row r="9" spans="1:11" x14ac:dyDescent="0.35">
      <c r="A9" s="20" t="s">
        <v>29</v>
      </c>
      <c r="B9" s="6">
        <v>100</v>
      </c>
      <c r="C9" s="8">
        <v>11546</v>
      </c>
      <c r="D9" s="6">
        <v>59.027000000000001</v>
      </c>
      <c r="E9" s="6">
        <v>15.148</v>
      </c>
      <c r="F9" s="6">
        <v>2</v>
      </c>
      <c r="G9" s="6">
        <v>96</v>
      </c>
      <c r="H9" s="17">
        <v>62</v>
      </c>
      <c r="I9" s="17">
        <v>64</v>
      </c>
      <c r="J9" s="17">
        <f t="shared" si="0"/>
        <v>-0.32829416424610502</v>
      </c>
      <c r="K9" s="17">
        <f t="shared" si="1"/>
        <v>-0.58879059941906509</v>
      </c>
    </row>
    <row r="10" spans="1:11" x14ac:dyDescent="0.35">
      <c r="A10" s="19" t="s">
        <v>30</v>
      </c>
      <c r="B10" s="6">
        <v>100</v>
      </c>
      <c r="C10" s="8">
        <v>104641</v>
      </c>
      <c r="D10" s="6">
        <v>45.732999999999997</v>
      </c>
      <c r="E10" s="6">
        <v>11.819000000000001</v>
      </c>
      <c r="F10" s="6">
        <v>7.3330000000000002</v>
      </c>
      <c r="G10" s="6">
        <v>97.332999999999998</v>
      </c>
      <c r="H10" s="17">
        <v>45.332999999999998</v>
      </c>
      <c r="I10" s="17">
        <v>46</v>
      </c>
      <c r="J10" s="17">
        <f t="shared" si="0"/>
        <v>-2.2590743717742872E-2</v>
      </c>
      <c r="K10" s="17">
        <f t="shared" si="1"/>
        <v>0.1015314324392923</v>
      </c>
    </row>
    <row r="11" spans="1:11" x14ac:dyDescent="0.35">
      <c r="A11" s="19" t="s">
        <v>31</v>
      </c>
      <c r="B11" s="6">
        <v>100</v>
      </c>
      <c r="C11" s="8">
        <v>8062</v>
      </c>
      <c r="D11" s="6">
        <v>66.835999999999999</v>
      </c>
      <c r="E11" s="6">
        <v>12.346</v>
      </c>
      <c r="F11" s="6">
        <v>12</v>
      </c>
      <c r="G11" s="6">
        <v>96</v>
      </c>
      <c r="H11" s="17">
        <v>68</v>
      </c>
      <c r="I11" s="17">
        <v>74</v>
      </c>
      <c r="J11" s="17">
        <f t="shared" si="0"/>
        <v>-0.58026891300826189</v>
      </c>
      <c r="K11" s="17">
        <f t="shared" si="1"/>
        <v>-0.28284464603920334</v>
      </c>
    </row>
    <row r="12" spans="1:11" x14ac:dyDescent="0.35">
      <c r="A12" s="19" t="s">
        <v>32</v>
      </c>
      <c r="B12" s="6">
        <v>100</v>
      </c>
      <c r="C12" s="8">
        <v>59618</v>
      </c>
      <c r="D12" s="6">
        <v>70.096000000000004</v>
      </c>
      <c r="E12" s="6">
        <v>10.093999999999999</v>
      </c>
      <c r="F12" s="6">
        <v>6</v>
      </c>
      <c r="G12" s="6">
        <v>96</v>
      </c>
      <c r="H12" s="17">
        <v>72</v>
      </c>
      <c r="I12" s="17">
        <v>75</v>
      </c>
      <c r="J12" s="17">
        <f t="shared" si="0"/>
        <v>-0.48583316821874345</v>
      </c>
      <c r="K12" s="17">
        <f t="shared" si="1"/>
        <v>-0.56588072122052602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workbookViewId="0">
      <selection sqref="A1:A2"/>
    </sheetView>
  </sheetViews>
  <sheetFormatPr defaultRowHeight="14.5" x14ac:dyDescent="0.35"/>
  <cols>
    <col min="1" max="1" width="8.7265625" style="2"/>
  </cols>
  <sheetData>
    <row r="1" spans="1:12" x14ac:dyDescent="0.35">
      <c r="A1" s="21" t="s">
        <v>2</v>
      </c>
      <c r="B1" s="22" t="s">
        <v>21</v>
      </c>
      <c r="C1" s="22"/>
      <c r="D1" s="22"/>
      <c r="E1" s="22"/>
      <c r="F1" s="22"/>
      <c r="G1" s="22"/>
      <c r="H1" s="22"/>
      <c r="I1" s="22"/>
      <c r="J1" s="22"/>
      <c r="K1" s="22"/>
      <c r="L1" s="23" t="s">
        <v>0</v>
      </c>
    </row>
    <row r="2" spans="1:12" ht="29" x14ac:dyDescent="0.35">
      <c r="A2" s="21"/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23"/>
    </row>
    <row r="3" spans="1:12" x14ac:dyDescent="0.35">
      <c r="A3" s="12" t="s">
        <v>22</v>
      </c>
      <c r="B3" s="10">
        <v>109</v>
      </c>
      <c r="C3" s="10">
        <v>1514</v>
      </c>
      <c r="D3" s="10">
        <v>10263</v>
      </c>
      <c r="E3" s="10">
        <v>65491</v>
      </c>
      <c r="F3" s="10">
        <v>92067</v>
      </c>
      <c r="G3" s="10">
        <v>54167</v>
      </c>
      <c r="H3" s="10">
        <v>26453</v>
      </c>
      <c r="I3" s="10">
        <v>10109</v>
      </c>
      <c r="J3" s="10">
        <v>1918</v>
      </c>
      <c r="K3" s="10">
        <v>6</v>
      </c>
      <c r="L3" s="11">
        <v>262097</v>
      </c>
    </row>
    <row r="4" spans="1:12" x14ac:dyDescent="0.35">
      <c r="A4" s="13" t="s">
        <v>20</v>
      </c>
      <c r="B4" s="14">
        <f>B3/$L3</f>
        <v>4.1587656478326727E-4</v>
      </c>
      <c r="C4" s="14">
        <f t="shared" ref="C4:K4" si="0">C3/$L3</f>
        <v>5.7764873310262995E-3</v>
      </c>
      <c r="D4" s="14">
        <f t="shared" si="0"/>
        <v>3.9157258572207997E-2</v>
      </c>
      <c r="E4" s="14">
        <f t="shared" si="0"/>
        <v>0.24987313857083446</v>
      </c>
      <c r="F4" s="14">
        <f t="shared" si="0"/>
        <v>0.35127071275138594</v>
      </c>
      <c r="G4" s="14">
        <f t="shared" si="0"/>
        <v>0.20666776040931412</v>
      </c>
      <c r="H4" s="14">
        <f t="shared" si="0"/>
        <v>0.1009282822771722</v>
      </c>
      <c r="I4" s="14">
        <f t="shared" si="0"/>
        <v>3.8569689847651821E-2</v>
      </c>
      <c r="J4" s="14">
        <f t="shared" si="0"/>
        <v>7.3179013876541891E-3</v>
      </c>
      <c r="K4" s="14">
        <f t="shared" si="0"/>
        <v>2.2892287969721135E-5</v>
      </c>
      <c r="L4" s="15"/>
    </row>
    <row r="5" spans="1:12" x14ac:dyDescent="0.35">
      <c r="A5" s="16" t="s">
        <v>23</v>
      </c>
      <c r="B5" s="10">
        <v>4008</v>
      </c>
      <c r="C5" s="10">
        <v>31677</v>
      </c>
      <c r="D5" s="10">
        <v>87968</v>
      </c>
      <c r="E5" s="10">
        <v>50537</v>
      </c>
      <c r="F5" s="10">
        <v>31185</v>
      </c>
      <c r="G5" s="10">
        <v>21670</v>
      </c>
      <c r="H5" s="10">
        <v>15532</v>
      </c>
      <c r="I5" s="10">
        <v>10734</v>
      </c>
      <c r="J5" s="10">
        <v>6139</v>
      </c>
      <c r="K5" s="10">
        <v>2647</v>
      </c>
      <c r="L5" s="11">
        <v>262097</v>
      </c>
    </row>
    <row r="6" spans="1:12" x14ac:dyDescent="0.35">
      <c r="A6" s="13" t="s">
        <v>20</v>
      </c>
      <c r="B6" s="14">
        <f>B5/$L5</f>
        <v>1.5292048363773717E-2</v>
      </c>
      <c r="C6" s="14">
        <f t="shared" ref="C6" si="1">C5/$L5</f>
        <v>0.12085983433614272</v>
      </c>
      <c r="D6" s="14">
        <f t="shared" ref="D6" si="2">D5/$L5</f>
        <v>0.3356314646867381</v>
      </c>
      <c r="E6" s="14">
        <f t="shared" ref="E6" si="3">E5/$L5</f>
        <v>0.19281792618763283</v>
      </c>
      <c r="F6" s="14">
        <f t="shared" ref="F6" si="4">F5/$L5</f>
        <v>0.1189826667226256</v>
      </c>
      <c r="G6" s="14">
        <f t="shared" ref="G6" si="5">G5/$L5</f>
        <v>8.2679313383976161E-2</v>
      </c>
      <c r="H6" s="14">
        <f t="shared" ref="H6" si="6">H5/$L5</f>
        <v>5.9260502790951443E-2</v>
      </c>
      <c r="I6" s="14">
        <f t="shared" ref="I6" si="7">I5/$L5</f>
        <v>4.0954303177831108E-2</v>
      </c>
      <c r="J6" s="14">
        <f t="shared" ref="J6" si="8">J5/$L5</f>
        <v>2.3422625974353007E-2</v>
      </c>
      <c r="K6" s="14">
        <f t="shared" ref="K6" si="9">K5/$L5</f>
        <v>1.0099314375975306E-2</v>
      </c>
      <c r="L6" s="15"/>
    </row>
    <row r="7" spans="1:12" x14ac:dyDescent="0.35">
      <c r="A7" s="16" t="s">
        <v>24</v>
      </c>
      <c r="B7" s="10">
        <v>486</v>
      </c>
      <c r="C7" s="10">
        <v>9513</v>
      </c>
      <c r="D7" s="10">
        <v>53363</v>
      </c>
      <c r="E7" s="10">
        <v>67935</v>
      </c>
      <c r="F7" s="10">
        <v>56115</v>
      </c>
      <c r="G7" s="10">
        <v>40799</v>
      </c>
      <c r="H7" s="10">
        <v>23491</v>
      </c>
      <c r="I7" s="10">
        <v>8946</v>
      </c>
      <c r="J7" s="10">
        <v>1426</v>
      </c>
      <c r="K7" s="10">
        <v>23</v>
      </c>
      <c r="L7" s="11">
        <v>262097</v>
      </c>
    </row>
    <row r="8" spans="1:12" x14ac:dyDescent="0.35">
      <c r="A8" s="13" t="s">
        <v>20</v>
      </c>
      <c r="B8" s="14">
        <f>B7/$L7</f>
        <v>1.8542753255474118E-3</v>
      </c>
      <c r="C8" s="14">
        <f t="shared" ref="C8" si="10">C7/$L7</f>
        <v>3.629572257599286E-2</v>
      </c>
      <c r="D8" s="14">
        <f t="shared" ref="D8" si="11">D7/$L7</f>
        <v>0.20360019382137148</v>
      </c>
      <c r="E8" s="14">
        <f t="shared" ref="E8" si="12">E7/$L7</f>
        <v>0.25919793053716755</v>
      </c>
      <c r="F8" s="14">
        <f t="shared" ref="F8" si="13">F7/$L7</f>
        <v>0.2141001232368169</v>
      </c>
      <c r="G8" s="14">
        <f t="shared" ref="G8" si="14">G7/$L7</f>
        <v>0.15566374281277542</v>
      </c>
      <c r="H8" s="14">
        <f t="shared" ref="H8" si="15">H7/$L7</f>
        <v>8.962712278278652E-2</v>
      </c>
      <c r="I8" s="14">
        <f t="shared" ref="I8" si="16">I7/$L7</f>
        <v>3.4132401362854212E-2</v>
      </c>
      <c r="J8" s="14">
        <f t="shared" ref="J8" si="17">J7/$L7</f>
        <v>5.4407337741370562E-3</v>
      </c>
      <c r="K8" s="14">
        <f t="shared" ref="K8" si="18">K7/$L7</f>
        <v>8.7753770550597678E-5</v>
      </c>
      <c r="L8" s="15"/>
    </row>
    <row r="9" spans="1:12" x14ac:dyDescent="0.35">
      <c r="A9" s="16" t="s">
        <v>25</v>
      </c>
      <c r="B9" s="10">
        <v>3147</v>
      </c>
      <c r="C9" s="10">
        <v>2581</v>
      </c>
      <c r="D9" s="10">
        <v>6686</v>
      </c>
      <c r="E9" s="10">
        <v>8638</v>
      </c>
      <c r="F9" s="10">
        <v>22047</v>
      </c>
      <c r="G9" s="10">
        <v>48802</v>
      </c>
      <c r="H9" s="10">
        <v>94254</v>
      </c>
      <c r="I9" s="10">
        <v>71223</v>
      </c>
      <c r="J9" s="10">
        <v>4717</v>
      </c>
      <c r="K9" s="10">
        <v>2</v>
      </c>
      <c r="L9" s="11">
        <v>262097</v>
      </c>
    </row>
    <row r="10" spans="1:12" x14ac:dyDescent="0.35">
      <c r="A10" s="13" t="s">
        <v>20</v>
      </c>
      <c r="B10" s="14">
        <f>B9/$L9</f>
        <v>1.2007005040118734E-2</v>
      </c>
      <c r="C10" s="14">
        <f t="shared" ref="C10" si="19">C9/$L9</f>
        <v>9.8474992083083749E-3</v>
      </c>
      <c r="D10" s="14">
        <f t="shared" ref="D10" si="20">D9/$L9</f>
        <v>2.5509639560925917E-2</v>
      </c>
      <c r="E10" s="14">
        <f t="shared" ref="E10" si="21">E9/$L9</f>
        <v>3.295726391374186E-2</v>
      </c>
      <c r="F10" s="14">
        <f t="shared" ref="F10" si="22">F9/$L9</f>
        <v>8.41177121447403E-2</v>
      </c>
      <c r="G10" s="14">
        <f t="shared" ref="G10" si="23">G9/$L9</f>
        <v>0.18619823958305512</v>
      </c>
      <c r="H10" s="14">
        <f t="shared" ref="H10" si="24">H9/$L9</f>
        <v>0.35961495171634927</v>
      </c>
      <c r="I10" s="14">
        <f t="shared" ref="I10" si="25">I9/$L9</f>
        <v>0.27174290434457471</v>
      </c>
      <c r="J10" s="14">
        <f t="shared" ref="J10" si="26">J9/$L9</f>
        <v>1.7997153725529097E-2</v>
      </c>
      <c r="K10" s="14">
        <f t="shared" ref="K10" si="27">K9/$L9</f>
        <v>7.6307626565737106E-6</v>
      </c>
      <c r="L10" s="15"/>
    </row>
    <row r="11" spans="1:12" x14ac:dyDescent="0.35">
      <c r="A11" s="12" t="s">
        <v>26</v>
      </c>
      <c r="B11" s="10">
        <v>2</v>
      </c>
      <c r="C11" s="10">
        <v>239</v>
      </c>
      <c r="D11" s="10">
        <v>284</v>
      </c>
      <c r="E11" s="10">
        <v>1394</v>
      </c>
      <c r="F11" s="10">
        <v>5738</v>
      </c>
      <c r="G11" s="10">
        <v>3583</v>
      </c>
      <c r="H11" s="10">
        <v>304</v>
      </c>
      <c r="I11" s="10">
        <v>2</v>
      </c>
      <c r="J11" s="10">
        <v>0</v>
      </c>
      <c r="K11" s="10">
        <v>0</v>
      </c>
      <c r="L11" s="11">
        <v>11546</v>
      </c>
    </row>
    <row r="12" spans="1:12" x14ac:dyDescent="0.35">
      <c r="A12" s="13" t="s">
        <v>20</v>
      </c>
      <c r="B12" s="14">
        <f>B11/$L11</f>
        <v>1.7322016282695306E-4</v>
      </c>
      <c r="C12" s="14">
        <f t="shared" ref="C12" si="28">C11/$L11</f>
        <v>2.0699809457820892E-2</v>
      </c>
      <c r="D12" s="14">
        <f t="shared" ref="D12" si="29">D11/$L11</f>
        <v>2.4597263121427335E-2</v>
      </c>
      <c r="E12" s="14">
        <f t="shared" ref="E12" si="30">E11/$L11</f>
        <v>0.12073445349038628</v>
      </c>
      <c r="F12" s="14">
        <f t="shared" ref="F12" si="31">F11/$L11</f>
        <v>0.4969686471505283</v>
      </c>
      <c r="G12" s="14">
        <f t="shared" ref="G12" si="32">G11/$L11</f>
        <v>0.31032392170448642</v>
      </c>
      <c r="H12" s="14">
        <f t="shared" ref="H12" si="33">H11/$L11</f>
        <v>2.6329464749696864E-2</v>
      </c>
      <c r="I12" s="14">
        <f t="shared" ref="I12" si="34">I11/$L11</f>
        <v>1.7322016282695306E-4</v>
      </c>
      <c r="J12" s="14">
        <f t="shared" ref="J12" si="35">J11/$L11</f>
        <v>0</v>
      </c>
      <c r="K12" s="14">
        <f t="shared" ref="K12" si="36">K11/$L11</f>
        <v>0</v>
      </c>
      <c r="L12" s="15"/>
    </row>
    <row r="13" spans="1:12" x14ac:dyDescent="0.35">
      <c r="A13" s="16" t="s">
        <v>27</v>
      </c>
      <c r="B13" s="10">
        <v>46</v>
      </c>
      <c r="C13" s="10">
        <v>7</v>
      </c>
      <c r="D13" s="10">
        <v>248</v>
      </c>
      <c r="E13" s="10">
        <v>2017</v>
      </c>
      <c r="F13" s="10">
        <v>4580</v>
      </c>
      <c r="G13" s="10">
        <v>3610</v>
      </c>
      <c r="H13" s="10">
        <v>954</v>
      </c>
      <c r="I13" s="10">
        <v>83</v>
      </c>
      <c r="J13" s="10">
        <v>1</v>
      </c>
      <c r="K13" s="10">
        <v>0</v>
      </c>
      <c r="L13" s="11">
        <v>11546</v>
      </c>
    </row>
    <row r="14" spans="1:12" x14ac:dyDescent="0.35">
      <c r="A14" s="13" t="s">
        <v>20</v>
      </c>
      <c r="B14" s="14">
        <f>B13/$L13</f>
        <v>3.9840637450199202E-3</v>
      </c>
      <c r="C14" s="14">
        <f t="shared" ref="C14" si="37">C13/$L13</f>
        <v>6.0627056989433572E-4</v>
      </c>
      <c r="D14" s="14">
        <f t="shared" ref="D14" si="38">D13/$L13</f>
        <v>2.1479300190542179E-2</v>
      </c>
      <c r="E14" s="14">
        <f t="shared" ref="E14" si="39">E13/$L13</f>
        <v>0.17469253421098216</v>
      </c>
      <c r="F14" s="14">
        <f t="shared" ref="F14" si="40">F13/$L13</f>
        <v>0.39667417287372247</v>
      </c>
      <c r="G14" s="14">
        <f t="shared" ref="G14" si="41">G13/$L13</f>
        <v>0.31266239390265027</v>
      </c>
      <c r="H14" s="14">
        <f t="shared" ref="H14" si="42">H13/$L13</f>
        <v>8.2626017668456606E-2</v>
      </c>
      <c r="I14" s="14">
        <f t="shared" ref="I14" si="43">I13/$L13</f>
        <v>7.1886367573185516E-3</v>
      </c>
      <c r="J14" s="14">
        <f t="shared" ref="J14" si="44">J13/$L13</f>
        <v>8.6610081413476532E-5</v>
      </c>
      <c r="K14" s="14">
        <f t="shared" ref="K14" si="45">K13/$L13</f>
        <v>0</v>
      </c>
      <c r="L14" s="15"/>
    </row>
    <row r="15" spans="1:12" x14ac:dyDescent="0.35">
      <c r="A15" s="16" t="s">
        <v>28</v>
      </c>
      <c r="B15" s="10">
        <v>453</v>
      </c>
      <c r="C15" s="10">
        <v>576</v>
      </c>
      <c r="D15" s="10">
        <v>3778</v>
      </c>
      <c r="E15" s="10">
        <v>4783</v>
      </c>
      <c r="F15" s="10">
        <v>1612</v>
      </c>
      <c r="G15" s="10">
        <v>287</v>
      </c>
      <c r="H15" s="10">
        <v>51</v>
      </c>
      <c r="I15" s="10">
        <v>5</v>
      </c>
      <c r="J15" s="10">
        <v>1</v>
      </c>
      <c r="K15" s="10">
        <v>0</v>
      </c>
      <c r="L15" s="11">
        <v>11546</v>
      </c>
    </row>
    <row r="16" spans="1:12" x14ac:dyDescent="0.35">
      <c r="A16" s="13" t="s">
        <v>20</v>
      </c>
      <c r="B16" s="14">
        <f>B15/$L15</f>
        <v>3.923436688030487E-2</v>
      </c>
      <c r="C16" s="14">
        <f t="shared" ref="C16" si="46">C15/$L15</f>
        <v>4.9887406894162482E-2</v>
      </c>
      <c r="D16" s="14">
        <f t="shared" ref="D16" si="47">D15/$L15</f>
        <v>0.3272128875801143</v>
      </c>
      <c r="E16" s="14">
        <f t="shared" ref="E16" si="48">E15/$L15</f>
        <v>0.41425601940065826</v>
      </c>
      <c r="F16" s="14">
        <f t="shared" ref="F16" si="49">F15/$L15</f>
        <v>0.13961545123852417</v>
      </c>
      <c r="G16" s="14">
        <f t="shared" ref="G16" si="50">G15/$L15</f>
        <v>2.4857093365667764E-2</v>
      </c>
      <c r="H16" s="14">
        <f t="shared" ref="H16" si="51">H15/$L15</f>
        <v>4.4171141520873026E-3</v>
      </c>
      <c r="I16" s="14">
        <f t="shared" ref="I16" si="52">I15/$L15</f>
        <v>4.3305040706738266E-4</v>
      </c>
      <c r="J16" s="14">
        <f t="shared" ref="J16" si="53">J15/$L15</f>
        <v>8.6610081413476532E-5</v>
      </c>
      <c r="K16" s="14">
        <f t="shared" ref="K16" si="54">K15/$L15</f>
        <v>0</v>
      </c>
      <c r="L16" s="15"/>
    </row>
    <row r="17" spans="1:12" x14ac:dyDescent="0.35">
      <c r="A17" s="16" t="s">
        <v>29</v>
      </c>
      <c r="B17" s="10">
        <v>458</v>
      </c>
      <c r="C17" s="10">
        <v>23</v>
      </c>
      <c r="D17" s="10">
        <v>116</v>
      </c>
      <c r="E17" s="10">
        <v>252</v>
      </c>
      <c r="F17" s="10">
        <v>991</v>
      </c>
      <c r="G17" s="10">
        <v>3508</v>
      </c>
      <c r="H17" s="10">
        <v>4615</v>
      </c>
      <c r="I17" s="10">
        <v>1471</v>
      </c>
      <c r="J17" s="10">
        <v>111</v>
      </c>
      <c r="K17" s="10">
        <v>1</v>
      </c>
      <c r="L17" s="11">
        <v>11546</v>
      </c>
    </row>
    <row r="18" spans="1:12" x14ac:dyDescent="0.35">
      <c r="A18" s="13" t="s">
        <v>20</v>
      </c>
      <c r="B18" s="14">
        <f>B17/$L17</f>
        <v>3.9667417287372247E-2</v>
      </c>
      <c r="C18" s="14">
        <f t="shared" ref="C18" si="55">C17/$L17</f>
        <v>1.9920318725099601E-3</v>
      </c>
      <c r="D18" s="14">
        <f t="shared" ref="D18" si="56">D17/$L17</f>
        <v>1.0046769443963278E-2</v>
      </c>
      <c r="E18" s="14">
        <f t="shared" ref="E18" si="57">E17/$L17</f>
        <v>2.1825740516196086E-2</v>
      </c>
      <c r="F18" s="14">
        <f t="shared" ref="F18" si="58">F17/$L17</f>
        <v>8.5830590680755242E-2</v>
      </c>
      <c r="G18" s="14">
        <f t="shared" ref="G18" si="59">G17/$L17</f>
        <v>0.30382816559847564</v>
      </c>
      <c r="H18" s="14">
        <f t="shared" ref="H18" si="60">H17/$L17</f>
        <v>0.39970552572319418</v>
      </c>
      <c r="I18" s="14">
        <f t="shared" ref="I18" si="61">I17/$L17</f>
        <v>0.12740342975922397</v>
      </c>
      <c r="J18" s="14">
        <f t="shared" ref="J18" si="62">J17/$L17</f>
        <v>9.6137190368958941E-3</v>
      </c>
      <c r="K18" s="14">
        <f t="shared" ref="K18" si="63">K17/$L17</f>
        <v>8.6610081413476532E-5</v>
      </c>
      <c r="L18" s="15"/>
    </row>
    <row r="19" spans="1:12" x14ac:dyDescent="0.35">
      <c r="A19" s="12" t="s">
        <v>30</v>
      </c>
      <c r="B19" s="10">
        <v>4</v>
      </c>
      <c r="C19" s="10">
        <v>997</v>
      </c>
      <c r="D19" s="10">
        <v>9213</v>
      </c>
      <c r="E19" s="10">
        <v>24544</v>
      </c>
      <c r="F19" s="10">
        <v>34100</v>
      </c>
      <c r="G19" s="10">
        <v>24316</v>
      </c>
      <c r="H19" s="10">
        <v>9079</v>
      </c>
      <c r="I19" s="10">
        <v>2046</v>
      </c>
      <c r="J19" s="10">
        <v>327</v>
      </c>
      <c r="K19" s="10">
        <v>15</v>
      </c>
      <c r="L19" s="11">
        <v>104641</v>
      </c>
    </row>
    <row r="20" spans="1:12" x14ac:dyDescent="0.35">
      <c r="A20" s="13" t="s">
        <v>20</v>
      </c>
      <c r="B20" s="14">
        <f>B19/$L19</f>
        <v>3.8225934385183627E-5</v>
      </c>
      <c r="C20" s="14">
        <f t="shared" ref="C20:C24" si="64">C19/$L19</f>
        <v>9.5278141455070187E-3</v>
      </c>
      <c r="D20" s="14">
        <f t="shared" ref="D20:D24" si="65">D19/$L19</f>
        <v>8.8043883372674187E-2</v>
      </c>
      <c r="E20" s="14">
        <f t="shared" ref="E20:E24" si="66">E19/$L19</f>
        <v>0.23455433338748674</v>
      </c>
      <c r="F20" s="14">
        <f t="shared" ref="F20:F24" si="67">F19/$L19</f>
        <v>0.32587609063369044</v>
      </c>
      <c r="G20" s="14">
        <f t="shared" ref="G20:G24" si="68">G19/$L19</f>
        <v>0.23237545512753127</v>
      </c>
      <c r="H20" s="14">
        <f t="shared" ref="H20:H24" si="69">H19/$L19</f>
        <v>8.6763314570770536E-2</v>
      </c>
      <c r="I20" s="14">
        <f t="shared" ref="I20:I24" si="70">I19/$L19</f>
        <v>1.9552565438021426E-2</v>
      </c>
      <c r="J20" s="14">
        <f t="shared" ref="J20:J24" si="71">J19/$L19</f>
        <v>3.1249701359887614E-3</v>
      </c>
      <c r="K20" s="14">
        <f t="shared" ref="K20:K24" si="72">K19/$L19</f>
        <v>1.4334725394443861E-4</v>
      </c>
      <c r="L20" s="15"/>
    </row>
    <row r="21" spans="1:12" x14ac:dyDescent="0.35">
      <c r="A21" s="12" t="s">
        <v>31</v>
      </c>
      <c r="B21" s="10">
        <v>0</v>
      </c>
      <c r="C21" s="10">
        <v>8</v>
      </c>
      <c r="D21" s="10">
        <v>63</v>
      </c>
      <c r="E21" s="10">
        <v>231</v>
      </c>
      <c r="F21" s="10">
        <v>512</v>
      </c>
      <c r="G21" s="10">
        <v>1317</v>
      </c>
      <c r="H21" s="10">
        <v>2629</v>
      </c>
      <c r="I21" s="10">
        <v>2443</v>
      </c>
      <c r="J21" s="10">
        <v>815</v>
      </c>
      <c r="K21" s="10">
        <v>44</v>
      </c>
      <c r="L21" s="11">
        <v>8062</v>
      </c>
    </row>
    <row r="22" spans="1:12" x14ac:dyDescent="0.35">
      <c r="A22" s="13" t="s">
        <v>20</v>
      </c>
      <c r="B22" s="14">
        <f>B21/$L21</f>
        <v>0</v>
      </c>
      <c r="C22" s="14">
        <f t="shared" si="64"/>
        <v>9.9230960059538574E-4</v>
      </c>
      <c r="D22" s="14">
        <f t="shared" si="65"/>
        <v>7.8144381046886622E-3</v>
      </c>
      <c r="E22" s="14">
        <f t="shared" si="66"/>
        <v>2.8652939717191763E-2</v>
      </c>
      <c r="F22" s="14">
        <f t="shared" si="67"/>
        <v>6.3507814438104687E-2</v>
      </c>
      <c r="G22" s="14">
        <f t="shared" si="68"/>
        <v>0.16335896799801539</v>
      </c>
      <c r="H22" s="14">
        <f t="shared" si="69"/>
        <v>0.32609774249565865</v>
      </c>
      <c r="I22" s="14">
        <f t="shared" si="70"/>
        <v>0.30302654428181591</v>
      </c>
      <c r="J22" s="14">
        <f t="shared" si="71"/>
        <v>0.10109154056065492</v>
      </c>
      <c r="K22" s="14">
        <f t="shared" si="72"/>
        <v>5.4577028032746213E-3</v>
      </c>
      <c r="L22" s="15"/>
    </row>
    <row r="23" spans="1:12" x14ac:dyDescent="0.35">
      <c r="A23" s="12" t="s">
        <v>32</v>
      </c>
      <c r="B23" s="10">
        <v>2</v>
      </c>
      <c r="C23" s="10">
        <v>47</v>
      </c>
      <c r="D23" s="10">
        <v>272</v>
      </c>
      <c r="E23" s="10">
        <v>542</v>
      </c>
      <c r="F23" s="10">
        <v>1671</v>
      </c>
      <c r="G23" s="10">
        <v>6254</v>
      </c>
      <c r="H23" s="10">
        <v>18285</v>
      </c>
      <c r="I23" s="10">
        <v>25125</v>
      </c>
      <c r="J23" s="10">
        <v>7376</v>
      </c>
      <c r="K23" s="10">
        <v>44</v>
      </c>
      <c r="L23" s="11">
        <v>59618</v>
      </c>
    </row>
    <row r="24" spans="1:12" x14ac:dyDescent="0.35">
      <c r="A24" s="13" t="s">
        <v>20</v>
      </c>
      <c r="B24" s="14">
        <f>B23/$L23</f>
        <v>3.3546915361132541E-5</v>
      </c>
      <c r="C24" s="14">
        <f t="shared" si="64"/>
        <v>7.8835251098661476E-4</v>
      </c>
      <c r="D24" s="14">
        <f t="shared" si="65"/>
        <v>4.5623804891140258E-3</v>
      </c>
      <c r="E24" s="14">
        <f t="shared" si="66"/>
        <v>9.0912140628669202E-3</v>
      </c>
      <c r="F24" s="14">
        <f t="shared" si="67"/>
        <v>2.8028447784226241E-2</v>
      </c>
      <c r="G24" s="14">
        <f t="shared" si="68"/>
        <v>0.10490120433426146</v>
      </c>
      <c r="H24" s="14">
        <f t="shared" si="69"/>
        <v>0.30670267368915427</v>
      </c>
      <c r="I24" s="14">
        <f t="shared" si="70"/>
        <v>0.42143312422422757</v>
      </c>
      <c r="J24" s="14">
        <f t="shared" si="71"/>
        <v>0.12372102385185682</v>
      </c>
      <c r="K24" s="14">
        <f t="shared" si="72"/>
        <v>7.3803213794491592E-4</v>
      </c>
      <c r="L24" s="15"/>
    </row>
  </sheetData>
  <mergeCells count="3">
    <mergeCell ref="A1:A2"/>
    <mergeCell ref="B1:K1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StatValue</vt:lpstr>
      <vt:lpstr>ScoreDistribution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Peerapong Thonnagith</dc:creator>
  <cp:lastModifiedBy>Peerapong Thonnagith</cp:lastModifiedBy>
  <dcterms:created xsi:type="dcterms:W3CDTF">2022-04-17T14:38:20Z</dcterms:created>
  <dcterms:modified xsi:type="dcterms:W3CDTF">2023-01-07T01:13:26Z</dcterms:modified>
</cp:coreProperties>
</file>